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31.01.2025 ALOCARE FEBRUARIE" sheetId="4" r:id="rId1"/>
    <sheet name="Sheet2" sheetId="2" r:id="rId2"/>
    <sheet name="Sheet3" sheetId="3" r:id="rId3"/>
  </sheets>
  <definedNames>
    <definedName name="_xlnm.Print_Area" localSheetId="0">'31.01.2025 ALOCARE FEBRUARIE'!$C$1:$H$11</definedName>
  </definedNames>
  <calcPr calcId="125725"/>
</workbook>
</file>

<file path=xl/calcChain.xml><?xml version="1.0" encoding="utf-8"?>
<calcChain xmlns="http://schemas.openxmlformats.org/spreadsheetml/2006/main">
  <c r="L3" i="4"/>
  <c r="L4"/>
  <c r="L5"/>
  <c r="L6"/>
  <c r="L7"/>
  <c r="L8"/>
  <c r="L9"/>
  <c r="L10"/>
  <c r="L11"/>
  <c r="L12"/>
  <c r="L13"/>
  <c r="L14"/>
  <c r="L2"/>
  <c r="K14"/>
  <c r="J14"/>
  <c r="K11"/>
  <c r="J11"/>
  <c r="K2"/>
  <c r="J2"/>
  <c r="K15" l="1"/>
  <c r="J15"/>
</calcChain>
</file>

<file path=xl/sharedStrings.xml><?xml version="1.0" encoding="utf-8"?>
<sst xmlns="http://schemas.openxmlformats.org/spreadsheetml/2006/main" count="90" uniqueCount="89">
  <si>
    <t xml:space="preserve">Nr Crt </t>
  </si>
  <si>
    <t>cod</t>
  </si>
  <si>
    <t>DENUMIRE</t>
  </si>
  <si>
    <t>CUI</t>
  </si>
  <si>
    <t>REPREZENTANT LEGAL</t>
  </si>
  <si>
    <t>ADRESA</t>
  </si>
  <si>
    <t>TELEFON</t>
  </si>
  <si>
    <t>mail</t>
  </si>
  <si>
    <t>CONT</t>
  </si>
  <si>
    <t>IANUARIE 2025</t>
  </si>
  <si>
    <t>FEBRUARIE 2025</t>
  </si>
  <si>
    <t>TOTAL</t>
  </si>
  <si>
    <t>CO004/2023</t>
  </si>
  <si>
    <t>S.C. SANADOR S.R.L.</t>
  </si>
  <si>
    <t>ANDRONESCU CARMEN</t>
  </si>
  <si>
    <t>Str. Dr. Iacob Felix, nr. 32, sector 1, București</t>
  </si>
  <si>
    <t>021.9699, 021.206.34.10</t>
  </si>
  <si>
    <t xml:space="preserve"> dispecerat@sanador.ro; loredana.neicu@sanador.ro; nicoleta.badea@sanador.ro; elena.state@sanador.ro </t>
  </si>
  <si>
    <t>CO005/2023</t>
  </si>
  <si>
    <t>S.C. CLINICA MEDICALA HIPOCRAT 2000 S.R.L.</t>
  </si>
  <si>
    <t>SHEKHEL NAWSHAR</t>
  </si>
  <si>
    <t>Bd.Chisinau, nr. 16, bl. M7, parter, sector 2, București</t>
  </si>
  <si>
    <t>021.255.51.78, 031.815.35.20</t>
  </si>
  <si>
    <t>documente.cas@hipocrat2000.ro,           hipocrat2000@hipocrat2000.ro
neli.balaceanu@hipocrat2000.ro</t>
  </si>
  <si>
    <t>CO008/2023</t>
  </si>
  <si>
    <t>S.C. AMBULANTA BGS MEDICAL UNIT SRL</t>
  </si>
  <si>
    <t>SERSEA EDUARD</t>
  </si>
  <si>
    <t>Calea Vitan, nr. 293, sector 3, București</t>
  </si>
  <si>
    <t>021.9505, 021.331.81.25</t>
  </si>
  <si>
    <t>edi.sersea@bgs.ro;
 marcela.soare@bgs.ro; 
ambulanta@bgs.ro</t>
  </si>
  <si>
    <t>CO009/2023</t>
  </si>
  <si>
    <t>S.C. CENTRUL MEDICAL NICOMED S.R.L.</t>
  </si>
  <si>
    <t>RADU AURELIA</t>
  </si>
  <si>
    <t>Calea Grivitei, 198-200, sector 1, București</t>
  </si>
  <si>
    <t>021.9399, 0731.338.520</t>
  </si>
  <si>
    <t>centrulgrivita@nicomed.ro</t>
  </si>
  <si>
    <t>CO011/2023</t>
  </si>
  <si>
    <t>S.C. PULS MEDICA S.A.</t>
  </si>
  <si>
    <t>LUCA ADINA</t>
  </si>
  <si>
    <r>
      <rPr>
        <b/>
        <sz val="11"/>
        <color theme="1"/>
        <rFont val="Times New Roman"/>
        <family val="1"/>
      </rPr>
      <t>sediul social:</t>
    </r>
    <r>
      <rPr>
        <sz val="11"/>
        <color theme="1"/>
        <rFont val="Times New Roman"/>
        <family val="1"/>
      </rPr>
      <t xml:space="preserve"> Intr. Spătarului, nr. 3, ap. 10, sector 2, București; </t>
    </r>
    <r>
      <rPr>
        <b/>
        <sz val="11"/>
        <color theme="1"/>
        <rFont val="Times New Roman"/>
        <family val="1"/>
      </rPr>
      <t xml:space="preserve">punct de lucru: </t>
    </r>
    <r>
      <rPr>
        <sz val="11"/>
        <color theme="1"/>
        <rFont val="Times New Roman"/>
        <family val="1"/>
      </rPr>
      <t xml:space="preserve">str. Oteșani, nr. 10, bl. T2, scara 1, parter, ap. 3, sector 2, București </t>
    </r>
  </si>
  <si>
    <t>0742.010.338</t>
  </si>
  <si>
    <t>cas@pulsmedica.ro; 
office@pulsmedica.ro</t>
  </si>
  <si>
    <t>CO012/2023</t>
  </si>
  <si>
    <t>S.C. CENTRUL MEDICAL AKCES S.R.L.</t>
  </si>
  <si>
    <t>SPIRIDON FLORINA</t>
  </si>
  <si>
    <r>
      <rPr>
        <b/>
        <sz val="11"/>
        <color theme="1"/>
        <rFont val="Times New Roman"/>
        <family val="1"/>
      </rPr>
      <t xml:space="preserve">sediul social: </t>
    </r>
    <r>
      <rPr>
        <sz val="11"/>
        <color theme="1"/>
        <rFont val="Times New Roman"/>
        <family val="1"/>
      </rPr>
      <t xml:space="preserve">str. Spiru Haret, nr. 7A, parter, ap. 2, sector 1, București; </t>
    </r>
    <r>
      <rPr>
        <b/>
        <sz val="11"/>
        <color theme="1"/>
        <rFont val="Times New Roman"/>
        <family val="1"/>
      </rPr>
      <t>punct de lucru:</t>
    </r>
    <r>
      <rPr>
        <sz val="11"/>
        <color theme="1"/>
        <rFont val="Times New Roman"/>
        <family val="1"/>
      </rPr>
      <t xml:space="preserve"> Str. Alexandru Borneanu, nr. 2, bl. 2, ap. 3, sector 6,  București</t>
    </r>
  </si>
  <si>
    <t>0743.105.333</t>
  </si>
  <si>
    <t>spflorina@yahoo.ro</t>
  </si>
  <si>
    <t>CO013/2023</t>
  </si>
  <si>
    <t>S.C. SAVIER MEDICAL S.R.L.</t>
  </si>
  <si>
    <t>GARBAN IULIAN</t>
  </si>
  <si>
    <r>
      <rPr>
        <b/>
        <sz val="11"/>
        <color theme="1"/>
        <rFont val="Times New Roman"/>
        <family val="1"/>
      </rPr>
      <t>sediul social</t>
    </r>
    <r>
      <rPr>
        <sz val="11"/>
        <color theme="1"/>
        <rFont val="Times New Roman"/>
        <family val="1"/>
      </rPr>
      <t xml:space="preserve">: Str. Brig. Tanase Dumitrescu, nr. 36, sector 2, București; </t>
    </r>
    <r>
      <rPr>
        <b/>
        <sz val="11"/>
        <color theme="1"/>
        <rFont val="Times New Roman"/>
        <family val="1"/>
      </rPr>
      <t>punct de lucru</t>
    </r>
    <r>
      <rPr>
        <sz val="11"/>
        <color theme="1"/>
        <rFont val="Times New Roman"/>
        <family val="1"/>
      </rPr>
      <t>: B-dul Metalurgiei, nr. 21, et. 1, birou 2 si 3 sector 4, Bucuresti</t>
    </r>
  </si>
  <si>
    <t>021.365.75.73, 031.817.13.13</t>
  </si>
  <si>
    <t>saviermedical@yahoo.com</t>
  </si>
  <si>
    <t>CO014/2023</t>
  </si>
  <si>
    <t>S.C. MEDICAL EMERGENCY DIVISION S.R.L.</t>
  </si>
  <si>
    <t>BLAGA AGATHE CRISTINA</t>
  </si>
  <si>
    <r>
      <rPr>
        <b/>
        <sz val="11"/>
        <color theme="1"/>
        <rFont val="Times New Roman"/>
        <family val="1"/>
      </rPr>
      <t>sediul social</t>
    </r>
    <r>
      <rPr>
        <sz val="11"/>
        <color theme="1"/>
        <rFont val="Times New Roman"/>
        <family val="1"/>
      </rPr>
      <t xml:space="preserve">: Str. Santuhalm, nr. 65B, loc. Deva, jud. Hunedoara; </t>
    </r>
    <r>
      <rPr>
        <b/>
        <sz val="11"/>
        <color theme="1"/>
        <rFont val="Times New Roman"/>
        <family val="1"/>
      </rPr>
      <t>punct de lucru:</t>
    </r>
    <r>
      <rPr>
        <sz val="11"/>
        <color theme="1"/>
        <rFont val="Times New Roman"/>
        <family val="1"/>
      </rPr>
      <t xml:space="preserve"> str. Laminorului, nr. 38, sector 1, București</t>
    </r>
  </si>
  <si>
    <t>0254.226.622</t>
  </si>
  <si>
    <t>office@med-ambulanta.ro</t>
  </si>
  <si>
    <t>CO016/2023</t>
  </si>
  <si>
    <t>S.C.PROMEDICARE S.R.L.</t>
  </si>
  <si>
    <t>PARASCHIV ALIN</t>
  </si>
  <si>
    <t>Bd. Energeticienilor, nr. 9E, bl. M1,et. 3, camera 1302, sector 3, București</t>
  </si>
  <si>
    <t>0770.557.254</t>
  </si>
  <si>
    <t>paraschiv.alin86@yahoo.com;
 victor.nicolai@gmail.com</t>
  </si>
  <si>
    <t>CO017/2023</t>
  </si>
  <si>
    <t>CRESTINA MEDICALA MUNPOSAN'94 SRL</t>
  </si>
  <si>
    <t>MANCIU COSTICĂ</t>
  </si>
  <si>
    <r>
      <rPr>
        <b/>
        <sz val="11"/>
        <color theme="1"/>
        <rFont val="Times New Roman"/>
        <family val="1"/>
      </rPr>
      <t xml:space="preserve">sediul social: </t>
    </r>
    <r>
      <rPr>
        <sz val="11"/>
        <color theme="1"/>
        <rFont val="Times New Roman"/>
        <family val="1"/>
      </rPr>
      <t xml:space="preserve">București, Sector 2, Șos. Colentina, nr. 16, bl. A5, ap. B44; </t>
    </r>
    <r>
      <rPr>
        <b/>
        <sz val="11"/>
        <color theme="1"/>
        <rFont val="Times New Roman"/>
        <family val="1"/>
      </rPr>
      <t xml:space="preserve">punct de lucru: </t>
    </r>
    <r>
      <rPr>
        <sz val="11"/>
        <color theme="1"/>
        <rFont val="Times New Roman"/>
        <family val="1"/>
      </rPr>
      <t>str. Frăsari, nr. 1-3, loc. Voluntari, jud. Ilfov</t>
    </r>
  </si>
  <si>
    <t>021.316.20.49</t>
  </si>
  <si>
    <t>lilimilitaru@yahoo.com, munposan@yahoo.com, office@mhospital.ro, ambulanta@mhospital.ro
gratilea.talea@mhospital.ro</t>
  </si>
  <si>
    <t>CO018/2023</t>
  </si>
  <si>
    <t>TRANS MEDICAL SRL</t>
  </si>
  <si>
    <t>LOMONAR ROXANA</t>
  </si>
  <si>
    <r>
      <rPr>
        <b/>
        <sz val="11"/>
        <color theme="1"/>
        <rFont val="Times New Roman"/>
        <family val="1"/>
      </rPr>
      <t>sediul social</t>
    </r>
    <r>
      <rPr>
        <sz val="11"/>
        <color theme="1"/>
        <rFont val="Times New Roman"/>
        <family val="1"/>
      </rPr>
      <t xml:space="preserve">: str. Tribunalul Dobra, nr.18, loc. Arad, Jud. Arad; </t>
    </r>
    <r>
      <rPr>
        <b/>
        <sz val="11"/>
        <color theme="1"/>
        <rFont val="Times New Roman"/>
        <family val="1"/>
      </rPr>
      <t>punct de lucru</t>
    </r>
    <r>
      <rPr>
        <sz val="11"/>
        <color theme="1"/>
        <rFont val="Times New Roman"/>
        <family val="1"/>
      </rPr>
      <t>: str. Laminorului, nr. 38, sector 1, București</t>
    </r>
  </si>
  <si>
    <t>CO006/2023</t>
  </si>
  <si>
    <t>SILUTEN DORIS COMPANY SRL</t>
  </si>
  <si>
    <t>CRISTIAN MAGHERESCU</t>
  </si>
  <si>
    <t>B-dul Iuliu Maniu, nr.11, sector 6, București</t>
  </si>
  <si>
    <t>cristianmagherescu@gmail.com</t>
  </si>
  <si>
    <t>CO019/2024</t>
  </si>
  <si>
    <t>SOCIETATEA NATIONALA DE CRUCE ROSIE DIN ROMANIA</t>
  </si>
  <si>
    <t>ADRIAN HALPERT</t>
  </si>
  <si>
    <t>Str. Biserica Amzei, nr. 29, sector 1,București</t>
  </si>
  <si>
    <t>021.317.60.06,    0730.002.511</t>
  </si>
  <si>
    <t>crr@crucearosie.ro</t>
  </si>
  <si>
    <t>RO09BRDE410SV02072524100- MODIFICAT CU 26.07.2024</t>
  </si>
  <si>
    <t xml:space="preserve">TOTAL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</si>
</sst>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9.35"/>
      <color theme="10"/>
      <name val="Calibri"/>
      <family val="2"/>
    </font>
    <font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49" fontId="5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0" fillId="0" borderId="4" xfId="0" applyBorder="1"/>
    <xf numFmtId="4" fontId="0" fillId="2" borderId="4" xfId="0" applyNumberFormat="1" applyFill="1" applyBorder="1"/>
    <xf numFmtId="4" fontId="0" fillId="0" borderId="0" xfId="0" applyNumberFormat="1" applyFill="1" applyBorder="1"/>
    <xf numFmtId="0" fontId="0" fillId="0" borderId="0" xfId="0" applyFill="1" applyBorder="1"/>
    <xf numFmtId="4" fontId="0" fillId="0" borderId="0" xfId="0" applyNumberFormat="1" applyBorder="1"/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1" applyFont="1" applyBorder="1" applyAlignment="1" applyProtection="1">
      <alignment horizontal="center" vertical="center" wrapText="1"/>
    </xf>
    <xf numFmtId="0" fontId="6" fillId="0" borderId="8" xfId="1" applyFont="1" applyBorder="1" applyAlignment="1" applyProtection="1">
      <alignment horizontal="center" vertical="center"/>
    </xf>
    <xf numFmtId="0" fontId="8" fillId="0" borderId="4" xfId="0" applyFont="1" applyBorder="1" applyAlignment="1">
      <alignment horizontal="left" wrapText="1"/>
    </xf>
    <xf numFmtId="49" fontId="8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/>
    <xf numFmtId="4" fontId="8" fillId="2" borderId="4" xfId="0" applyNumberFormat="1" applyFont="1" applyFill="1" applyBorder="1"/>
    <xf numFmtId="0" fontId="8" fillId="0" borderId="0" xfId="0" applyFont="1"/>
    <xf numFmtId="4" fontId="8" fillId="0" borderId="0" xfId="0" applyNumberFormat="1" applyFont="1" applyFill="1" applyBorder="1"/>
    <xf numFmtId="0" fontId="8" fillId="0" borderId="0" xfId="0" applyFont="1" applyFill="1" applyBorder="1"/>
    <xf numFmtId="4" fontId="8" fillId="0" borderId="0" xfId="0" applyNumberFormat="1" applyFont="1" applyBorder="1"/>
    <xf numFmtId="0" fontId="6" fillId="0" borderId="9" xfId="0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3" fontId="8" fillId="0" borderId="4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4" fontId="4" fillId="0" borderId="0" xfId="0" applyNumberFormat="1" applyFont="1" applyBorder="1"/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10" fillId="2" borderId="8" xfId="1" applyFont="1" applyFill="1" applyBorder="1" applyAlignment="1" applyProtection="1">
      <alignment horizontal="center" vertical="center"/>
    </xf>
    <xf numFmtId="4" fontId="4" fillId="0" borderId="4" xfId="0" applyNumberFormat="1" applyFont="1" applyBorder="1"/>
    <xf numFmtId="0" fontId="0" fillId="0" borderId="0" xfId="0" applyBorder="1"/>
    <xf numFmtId="0" fontId="0" fillId="0" borderId="0" xfId="0" applyAlignment="1">
      <alignment horizontal="center"/>
    </xf>
    <xf numFmtId="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ntrulgrivita@nicomed.ro" TargetMode="External"/><Relationship Id="rId2" Type="http://schemas.openxmlformats.org/officeDocument/2006/relationships/hyperlink" Target="mailto:edi.sersea@bgs.ro" TargetMode="External"/><Relationship Id="rId1" Type="http://schemas.openxmlformats.org/officeDocument/2006/relationships/hyperlink" Target="mailto:luciana.andries@sanador.ro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rr@crucearosie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tabSelected="1" workbookViewId="0">
      <selection activeCell="O11" sqref="O11"/>
    </sheetView>
  </sheetViews>
  <sheetFormatPr defaultRowHeight="15"/>
  <cols>
    <col min="1" max="1" width="7.42578125" customWidth="1"/>
    <col min="2" max="2" width="14.140625" customWidth="1"/>
    <col min="3" max="3" width="33.85546875" customWidth="1"/>
    <col min="4" max="4" width="10.140625" hidden="1" customWidth="1"/>
    <col min="5" max="5" width="25.5703125" hidden="1" customWidth="1"/>
    <col min="6" max="6" width="43.85546875" hidden="1" customWidth="1"/>
    <col min="7" max="7" width="21.7109375" hidden="1" customWidth="1"/>
    <col min="8" max="8" width="30.7109375" style="62" hidden="1" customWidth="1"/>
    <col min="9" max="9" width="0" hidden="1" customWidth="1"/>
    <col min="10" max="10" width="22.85546875" style="63" customWidth="1"/>
    <col min="11" max="11" width="27.42578125" customWidth="1"/>
    <col min="12" max="12" width="23.85546875" customWidth="1"/>
    <col min="16" max="16" width="11.7109375" bestFit="1" customWidth="1"/>
    <col min="18" max="18" width="11.7109375" bestFit="1" customWidth="1"/>
    <col min="20" max="20" width="10.140625" bestFit="1" customWidth="1"/>
  </cols>
  <sheetData>
    <row r="1" spans="1:20" ht="39" customHeight="1" thickBo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5" t="s">
        <v>8</v>
      </c>
      <c r="J1" s="1" t="s">
        <v>9</v>
      </c>
      <c r="K1" s="6" t="s">
        <v>10</v>
      </c>
      <c r="L1" s="7" t="s">
        <v>11</v>
      </c>
    </row>
    <row r="2" spans="1:20" ht="30.75" customHeight="1">
      <c r="A2" s="8">
        <v>1</v>
      </c>
      <c r="B2" s="9" t="s">
        <v>12</v>
      </c>
      <c r="C2" s="10" t="s">
        <v>13</v>
      </c>
      <c r="D2" s="11">
        <v>12530000</v>
      </c>
      <c r="E2" s="1" t="s">
        <v>14</v>
      </c>
      <c r="F2" s="12" t="s">
        <v>15</v>
      </c>
      <c r="G2" s="13" t="s">
        <v>16</v>
      </c>
      <c r="H2" s="14" t="s">
        <v>17</v>
      </c>
      <c r="I2" s="15"/>
      <c r="J2" s="16">
        <f>75682.66+28741.07</f>
        <v>104423.73000000001</v>
      </c>
      <c r="K2" s="16">
        <f>75682.66+28741.07</f>
        <v>104423.73000000001</v>
      </c>
      <c r="L2" s="16">
        <f>SUM(J2:K2)</f>
        <v>208847.46000000002</v>
      </c>
      <c r="P2" s="17"/>
      <c r="Q2" s="18"/>
      <c r="R2" s="17"/>
      <c r="S2" s="18"/>
      <c r="T2" s="19"/>
    </row>
    <row r="3" spans="1:20" ht="30.75" customHeight="1">
      <c r="A3" s="20">
        <v>2</v>
      </c>
      <c r="B3" s="21" t="s">
        <v>18</v>
      </c>
      <c r="C3" s="22" t="s">
        <v>19</v>
      </c>
      <c r="D3" s="23">
        <v>8272361</v>
      </c>
      <c r="E3" s="24" t="s">
        <v>20</v>
      </c>
      <c r="F3" s="25" t="s">
        <v>21</v>
      </c>
      <c r="G3" s="26" t="s">
        <v>22</v>
      </c>
      <c r="H3" s="27" t="s">
        <v>23</v>
      </c>
      <c r="I3" s="15"/>
      <c r="J3" s="16">
        <v>130063.11</v>
      </c>
      <c r="K3" s="16">
        <v>130063.11</v>
      </c>
      <c r="L3" s="16">
        <f t="shared" ref="L3:L14" si="0">SUM(J3:K3)</f>
        <v>260126.22</v>
      </c>
      <c r="P3" s="17"/>
      <c r="Q3" s="18"/>
      <c r="R3" s="17"/>
      <c r="S3" s="18"/>
      <c r="T3" s="19"/>
    </row>
    <row r="4" spans="1:20" ht="30.75" customHeight="1">
      <c r="A4" s="8">
        <v>3</v>
      </c>
      <c r="B4" s="21" t="s">
        <v>24</v>
      </c>
      <c r="C4" s="22" t="s">
        <v>25</v>
      </c>
      <c r="D4" s="23">
        <v>15207994</v>
      </c>
      <c r="E4" s="24" t="s">
        <v>26</v>
      </c>
      <c r="F4" s="25" t="s">
        <v>27</v>
      </c>
      <c r="G4" s="26" t="s">
        <v>28</v>
      </c>
      <c r="H4" s="28" t="s">
        <v>29</v>
      </c>
      <c r="I4" s="15"/>
      <c r="J4" s="16">
        <v>27114.67</v>
      </c>
      <c r="K4" s="16">
        <v>27114.67</v>
      </c>
      <c r="L4" s="16">
        <f t="shared" si="0"/>
        <v>54229.34</v>
      </c>
      <c r="P4" s="17"/>
      <c r="Q4" s="18"/>
      <c r="R4" s="17"/>
      <c r="S4" s="18"/>
      <c r="T4" s="19"/>
    </row>
    <row r="5" spans="1:20" ht="30.75" customHeight="1">
      <c r="A5" s="20">
        <v>4</v>
      </c>
      <c r="B5" s="21" t="s">
        <v>30</v>
      </c>
      <c r="C5" s="22" t="s">
        <v>31</v>
      </c>
      <c r="D5" s="23">
        <v>13478334</v>
      </c>
      <c r="E5" s="24" t="s">
        <v>32</v>
      </c>
      <c r="F5" s="25" t="s">
        <v>33</v>
      </c>
      <c r="G5" s="26" t="s">
        <v>34</v>
      </c>
      <c r="H5" s="29" t="s">
        <v>35</v>
      </c>
      <c r="I5" s="15"/>
      <c r="J5" s="16">
        <v>198193.2</v>
      </c>
      <c r="K5" s="16">
        <v>198193.2</v>
      </c>
      <c r="L5" s="16">
        <f t="shared" si="0"/>
        <v>396386.4</v>
      </c>
      <c r="P5" s="17"/>
      <c r="Q5" s="18"/>
      <c r="R5" s="17"/>
      <c r="S5" s="18"/>
      <c r="T5" s="19"/>
    </row>
    <row r="6" spans="1:20" ht="30.75" customHeight="1">
      <c r="A6" s="8">
        <v>5</v>
      </c>
      <c r="B6" s="21" t="s">
        <v>36</v>
      </c>
      <c r="C6" s="22" t="s">
        <v>37</v>
      </c>
      <c r="D6" s="23">
        <v>6707206</v>
      </c>
      <c r="E6" s="24" t="s">
        <v>38</v>
      </c>
      <c r="F6" s="30" t="s">
        <v>39</v>
      </c>
      <c r="G6" s="26" t="s">
        <v>40</v>
      </c>
      <c r="H6" s="28" t="s">
        <v>41</v>
      </c>
      <c r="I6" s="15"/>
      <c r="J6" s="16">
        <v>79507.38</v>
      </c>
      <c r="K6" s="16">
        <v>79507.38</v>
      </c>
      <c r="L6" s="16">
        <f t="shared" si="0"/>
        <v>159014.76</v>
      </c>
      <c r="P6" s="17"/>
      <c r="Q6" s="18"/>
      <c r="R6" s="17"/>
      <c r="S6" s="18"/>
      <c r="T6" s="19"/>
    </row>
    <row r="7" spans="1:20" ht="30.75" customHeight="1">
      <c r="A7" s="20">
        <v>6</v>
      </c>
      <c r="B7" s="21" t="s">
        <v>42</v>
      </c>
      <c r="C7" s="22" t="s">
        <v>43</v>
      </c>
      <c r="D7" s="23">
        <v>34270858</v>
      </c>
      <c r="E7" s="24" t="s">
        <v>44</v>
      </c>
      <c r="F7" s="30" t="s">
        <v>45</v>
      </c>
      <c r="G7" s="31" t="s">
        <v>46</v>
      </c>
      <c r="H7" s="29" t="s">
        <v>47</v>
      </c>
      <c r="I7" s="15"/>
      <c r="J7" s="16">
        <v>166786.31</v>
      </c>
      <c r="K7" s="16">
        <v>166786.31</v>
      </c>
      <c r="L7" s="16">
        <f t="shared" si="0"/>
        <v>333572.62</v>
      </c>
      <c r="P7" s="17"/>
      <c r="Q7" s="18"/>
      <c r="R7" s="17"/>
      <c r="S7" s="18"/>
      <c r="T7" s="19"/>
    </row>
    <row r="8" spans="1:20" ht="30.75" customHeight="1">
      <c r="A8" s="8">
        <v>7</v>
      </c>
      <c r="B8" s="21" t="s">
        <v>48</v>
      </c>
      <c r="C8" s="22" t="s">
        <v>49</v>
      </c>
      <c r="D8" s="23">
        <v>17072923</v>
      </c>
      <c r="E8" s="24" t="s">
        <v>50</v>
      </c>
      <c r="F8" s="30" t="s">
        <v>51</v>
      </c>
      <c r="G8" s="26" t="s">
        <v>52</v>
      </c>
      <c r="H8" s="29" t="s">
        <v>53</v>
      </c>
      <c r="I8" s="15"/>
      <c r="J8" s="16">
        <v>112854.11</v>
      </c>
      <c r="K8" s="16">
        <v>112854.11</v>
      </c>
      <c r="L8" s="16">
        <f t="shared" si="0"/>
        <v>225708.22</v>
      </c>
      <c r="P8" s="17"/>
      <c r="Q8" s="18"/>
      <c r="R8" s="17"/>
      <c r="S8" s="18"/>
      <c r="T8" s="19"/>
    </row>
    <row r="9" spans="1:20" ht="30.75" customHeight="1">
      <c r="A9" s="20">
        <v>8</v>
      </c>
      <c r="B9" s="21" t="s">
        <v>54</v>
      </c>
      <c r="C9" s="22" t="s">
        <v>55</v>
      </c>
      <c r="D9" s="23">
        <v>27316391</v>
      </c>
      <c r="E9" s="24" t="s">
        <v>56</v>
      </c>
      <c r="F9" s="30" t="s">
        <v>57</v>
      </c>
      <c r="G9" s="26" t="s">
        <v>58</v>
      </c>
      <c r="H9" s="29" t="s">
        <v>59</v>
      </c>
      <c r="I9" s="15"/>
      <c r="J9" s="16">
        <v>175331.07</v>
      </c>
      <c r="K9" s="16">
        <v>175331.07</v>
      </c>
      <c r="L9" s="16">
        <f t="shared" si="0"/>
        <v>350662.14</v>
      </c>
      <c r="P9" s="17"/>
      <c r="Q9" s="18"/>
      <c r="R9" s="17"/>
      <c r="S9" s="18"/>
      <c r="T9" s="19"/>
    </row>
    <row r="10" spans="1:20" s="36" customFormat="1" ht="30.75" customHeight="1">
      <c r="A10" s="8">
        <v>9</v>
      </c>
      <c r="B10" s="21" t="s">
        <v>60</v>
      </c>
      <c r="C10" s="22" t="s">
        <v>61</v>
      </c>
      <c r="D10" s="32">
        <v>38790705</v>
      </c>
      <c r="E10" s="24" t="s">
        <v>62</v>
      </c>
      <c r="F10" s="33" t="s">
        <v>63</v>
      </c>
      <c r="G10" s="31" t="s">
        <v>64</v>
      </c>
      <c r="H10" s="28" t="s">
        <v>65</v>
      </c>
      <c r="I10" s="34"/>
      <c r="J10" s="35">
        <v>43777.29</v>
      </c>
      <c r="K10" s="35">
        <v>43777.29</v>
      </c>
      <c r="L10" s="16">
        <f t="shared" si="0"/>
        <v>87554.58</v>
      </c>
      <c r="P10" s="37"/>
      <c r="Q10" s="38"/>
      <c r="R10" s="37"/>
      <c r="S10" s="38"/>
      <c r="T10" s="39"/>
    </row>
    <row r="11" spans="1:20" ht="30.75" customHeight="1">
      <c r="A11" s="20">
        <v>10</v>
      </c>
      <c r="B11" s="40" t="s">
        <v>66</v>
      </c>
      <c r="C11" s="41" t="s">
        <v>67</v>
      </c>
      <c r="D11" s="42">
        <v>5854268</v>
      </c>
      <c r="E11" s="43" t="s">
        <v>68</v>
      </c>
      <c r="F11" s="44" t="s">
        <v>69</v>
      </c>
      <c r="G11" s="45" t="s">
        <v>70</v>
      </c>
      <c r="H11" s="46" t="s">
        <v>71</v>
      </c>
      <c r="I11" s="15"/>
      <c r="J11" s="16">
        <f>128968.51+10797.36</f>
        <v>139765.87</v>
      </c>
      <c r="K11" s="16">
        <f>128968.51+10797.36</f>
        <v>139765.87</v>
      </c>
      <c r="L11" s="16">
        <f t="shared" si="0"/>
        <v>279531.74</v>
      </c>
      <c r="P11" s="17"/>
      <c r="Q11" s="18"/>
      <c r="R11" s="17"/>
      <c r="S11" s="18"/>
      <c r="T11" s="19"/>
    </row>
    <row r="12" spans="1:20" ht="30.75" customHeight="1">
      <c r="A12" s="8">
        <v>11</v>
      </c>
      <c r="B12" s="47" t="s">
        <v>72</v>
      </c>
      <c r="C12" s="48" t="s">
        <v>73</v>
      </c>
      <c r="D12" s="32">
        <v>17106872</v>
      </c>
      <c r="E12" s="32" t="s">
        <v>74</v>
      </c>
      <c r="F12" s="25" t="s">
        <v>75</v>
      </c>
      <c r="G12" s="49">
        <v>354412777</v>
      </c>
      <c r="H12" s="50" t="s">
        <v>59</v>
      </c>
      <c r="I12" s="15"/>
      <c r="J12" s="16">
        <v>45872.71</v>
      </c>
      <c r="K12" s="16">
        <v>45872.71</v>
      </c>
      <c r="L12" s="16">
        <f t="shared" si="0"/>
        <v>91745.42</v>
      </c>
      <c r="P12" s="17"/>
      <c r="Q12" s="18"/>
      <c r="R12" s="17"/>
      <c r="S12" s="18"/>
      <c r="T12" s="19"/>
    </row>
    <row r="13" spans="1:20" ht="30.75" customHeight="1">
      <c r="A13" s="20">
        <v>12</v>
      </c>
      <c r="B13" s="47" t="s">
        <v>76</v>
      </c>
      <c r="C13" s="48" t="s">
        <v>77</v>
      </c>
      <c r="D13" s="32">
        <v>1556781</v>
      </c>
      <c r="E13" s="32" t="s">
        <v>78</v>
      </c>
      <c r="F13" s="51" t="s">
        <v>79</v>
      </c>
      <c r="G13" s="49">
        <v>721763003</v>
      </c>
      <c r="H13" s="50" t="s">
        <v>80</v>
      </c>
      <c r="I13" s="15"/>
      <c r="J13" s="16">
        <v>24128.89</v>
      </c>
      <c r="K13" s="16">
        <v>24128.89</v>
      </c>
      <c r="L13" s="16">
        <f t="shared" si="0"/>
        <v>48257.78</v>
      </c>
      <c r="P13" s="52"/>
      <c r="Q13" s="19"/>
      <c r="R13" s="17"/>
      <c r="S13" s="18"/>
      <c r="T13" s="19"/>
    </row>
    <row r="14" spans="1:20" ht="30.75" customHeight="1">
      <c r="A14" s="8">
        <v>13</v>
      </c>
      <c r="B14" s="53" t="s">
        <v>81</v>
      </c>
      <c r="C14" s="54" t="s">
        <v>82</v>
      </c>
      <c r="D14" s="55">
        <v>4219659</v>
      </c>
      <c r="E14" s="56" t="s">
        <v>83</v>
      </c>
      <c r="F14" s="57" t="s">
        <v>84</v>
      </c>
      <c r="G14" s="58" t="s">
        <v>85</v>
      </c>
      <c r="H14" s="59" t="s">
        <v>86</v>
      </c>
      <c r="I14" s="57" t="s">
        <v>87</v>
      </c>
      <c r="J14" s="16">
        <f>13727.78+18612.62</f>
        <v>32340.400000000001</v>
      </c>
      <c r="K14" s="16">
        <f>13727.78+18612.62</f>
        <v>32340.400000000001</v>
      </c>
      <c r="L14" s="16">
        <f t="shared" si="0"/>
        <v>64680.800000000003</v>
      </c>
      <c r="P14" s="17"/>
      <c r="Q14" s="18"/>
      <c r="R14" s="17"/>
      <c r="S14" s="18"/>
      <c r="T14" s="19"/>
    </row>
    <row r="15" spans="1:20">
      <c r="A15" s="34"/>
      <c r="B15" s="34"/>
      <c r="C15" s="55" t="s">
        <v>88</v>
      </c>
      <c r="D15" s="34"/>
      <c r="E15" s="34"/>
      <c r="F15" s="34"/>
      <c r="G15" s="34"/>
      <c r="H15" s="47"/>
      <c r="I15" s="34"/>
      <c r="J15" s="60">
        <f>SUM(J2:J14)</f>
        <v>1280158.74</v>
      </c>
      <c r="K15" s="60">
        <f>SUM(K2:K14)</f>
        <v>1280158.74</v>
      </c>
      <c r="L15" s="60">
        <v>2560317.48</v>
      </c>
      <c r="P15" s="17"/>
      <c r="Q15" s="18"/>
      <c r="R15" s="17"/>
      <c r="S15" s="18"/>
      <c r="T15" s="61"/>
    </row>
  </sheetData>
  <hyperlinks>
    <hyperlink ref="H2" r:id="rId1" display="luciana.andries@sanador.ro"/>
    <hyperlink ref="H4" r:id="rId2" display="edi.sersea@bgs.ro"/>
    <hyperlink ref="H5" r:id="rId3"/>
    <hyperlink ref="H14" r:id="rId4"/>
  </hyperlinks>
  <pageMargins left="0.11811023622047245" right="0.11811023622047245" top="0.74803149606299213" bottom="0.74803149606299213" header="0.31496062992125984" footer="0.31496062992125984"/>
  <pageSetup paperSize="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5" sqref="F2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31.01.2025 ALOCARE FEBRUARIE</vt:lpstr>
      <vt:lpstr>Sheet2</vt:lpstr>
      <vt:lpstr>Sheet3</vt:lpstr>
      <vt:lpstr>'31.01.2025 ALOCARE FEBRUARIE'!Print_Area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2025-02-01T08:47:13Z</dcterms:modified>
</cp:coreProperties>
</file>